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<sst xmlns="http://schemas.openxmlformats.org/spreadsheetml/2006/main" count="59" uniqueCount="59">
  <si>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</si>
  <si>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IAA040</t>
  </si>
  <si>
    <t xml:space="preserve">Ud</t>
  </si>
  <si>
    <t xml:space="preserve">Equipo de cabecera.</t>
  </si>
  <si>
    <r>
      <rPr>
        <sz val="8.25"/>
        <color rgb="FF000000"/>
        <rFont val="Arial"/>
        <family val="2"/>
      </rPr>
      <t xml:space="preserve">Equipo de cabecera, </t>
    </r>
    <r>
      <rPr>
        <b/>
        <sz val="8.25"/>
        <color rgb="FF000000"/>
        <rFont val="Arial"/>
        <family val="2"/>
      </rPr>
      <t xml:space="preserve">"FRINGE"</t>
    </r>
    <r>
      <rPr>
        <sz val="8.25"/>
        <color rgb="FF000000"/>
        <rFont val="Arial"/>
        <family val="2"/>
      </rPr>
      <t xml:space="preserve">, formado por: </t>
    </r>
    <r>
      <rPr>
        <b/>
        <sz val="8.25"/>
        <color rgb="FF000000"/>
        <rFont val="Arial"/>
        <family val="2"/>
      </rPr>
      <t xml:space="preserve">9 amplificadores monocanal UHF, modelo AZB, de 50 dB de ganancia; 1 amplificador multicanal UHF, modelo AZBD, de 50 dB de ganancia; 1 amplificador FM, modelo AZX; 1 amplificador DAB, modelo AZDAB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</si>
  <si>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</si>
  <si>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</si>
  <si>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</si>
  <si>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</si>
  <si>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</si>
  <si>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</si>
  <si>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</si>
  <si>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mt40eaf010ob</t>
  </si>
  <si>
    <t xml:space="preserve">Ud</t>
  </si>
  <si>
    <t xml:space="preserve">Amplificador monocanal UHF, modelo AZB "FRINGE", de 50 dB de ganancia, según UNE-EN 50083-5.</t>
  </si>
  <si>
    <t xml:space="preserve">mt40eaf010rd</t>
  </si>
  <si>
    <t xml:space="preserve">Ud</t>
  </si>
  <si>
    <t xml:space="preserve">Amplificador multicanal UHF, para amplificar hasta siete canales adyacentes, modelo AZBD "FRINGE", de 50 dB de ganancia, según UNE-EN 50083-5.</t>
  </si>
  <si>
    <t xml:space="preserve">mt40eaf010se</t>
  </si>
  <si>
    <t xml:space="preserve">Ud</t>
  </si>
  <si>
    <t xml:space="preserve">Amplificador FM, modelo AZX "FRINGE", de 36 dB de ganancia, según UNE-EN 50083-5.</t>
  </si>
  <si>
    <t xml:space="preserve">mt40eaf010xf</t>
  </si>
  <si>
    <t xml:space="preserve">Ud</t>
  </si>
  <si>
    <t xml:space="preserve">Amplificador DAB, modelo AZDAB "FRINGE", de 50 dB de ganancia, según UNE-EN 50083-5.</t>
  </si>
  <si>
    <t xml:space="preserve">mt40eaf045h</t>
  </si>
  <si>
    <t xml:space="preserve">Ud</t>
  </si>
  <si>
    <t xml:space="preserve">Fuente de alimentación, modelo FZ2500 "FRINGE", de 2500 mA de intensidad máxima a 12 Vcc de tensión.</t>
  </si>
  <si>
    <t xml:space="preserve">mt40eaf102h</t>
  </si>
  <si>
    <t xml:space="preserve">Ud</t>
  </si>
  <si>
    <t xml:space="preserve">Soporte metálico, modelo CH16 "FRINGE", con capacidad para 16 módulos y fuente de alimentación.</t>
  </si>
  <si>
    <t xml:space="preserve">mt40eaf110b</t>
  </si>
  <si>
    <t xml:space="preserve">Ud</t>
  </si>
  <si>
    <t xml:space="preserve">Puente de interconexión, modelo UZ "FRINGE".</t>
  </si>
  <si>
    <t xml:space="preserve">mt40eaf100b</t>
  </si>
  <si>
    <t xml:space="preserve">Ud</t>
  </si>
  <si>
    <t xml:space="preserve">Carga resistiva de 75 Ohm, modelo RTZ "FRINGE", para cierre.</t>
  </si>
  <si>
    <t xml:space="preserve">mt40irf023z</t>
  </si>
  <si>
    <t xml:space="preserve">Ud</t>
  </si>
  <si>
    <t xml:space="preserve">Distribuidor de 5-2400 MHz de 2 salidas, modelo DIF2 "FRINGE", de 4 dB de pérdidas de inserción a 850 MHz y 5 dB de pérdidas de inserción a 2150 MHz, con conectores tipo "F".</t>
  </si>
  <si>
    <t xml:space="preserve">mt40irf024b</t>
  </si>
  <si>
    <t xml:space="preserve">Ud</t>
  </si>
  <si>
    <t xml:space="preserve">Mezclador de TV y FI, de 2 entradas, modelo SDMXI "FRINGE", de 1,5 dB de pérdidas de inserción de TV y 2,3 dB de pérdidas de inserción de FI, con conectores tipo "F".</t>
  </si>
  <si>
    <t xml:space="preserve">mt40www040</t>
  </si>
  <si>
    <t xml:space="preserve">Ud</t>
  </si>
  <si>
    <t xml:space="preserve">Material auxiliar para instalaciones audiovisuales.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</si>
  <si>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</si>
  <si>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</si>
  <si>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</si>
  <si>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</si>
  <si>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</si>
  <si>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</si>
  <si>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</si>
  <si>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</si>
  <si>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</si>
  <si>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</si>
  <si>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</si>
  <si>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</si>
  <si>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273,31€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</si>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</sst>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56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9.000000</v>
      </c>
      <c r="F10" s="11">
        <v>78.000000</v>
      </c>
      <c r="G10" s="11">
        <f ca="1">ROUND(INDIRECT(ADDRESS(ROW()+(0), COLUMN()+(-2), 1))*INDIRECT(ADDRESS(ROW()+(0), COLUMN()+(-1), 1)), 2)</f>
        <v>702.000000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0">
        <v>1.000000</v>
      </c>
      <c r="F11" s="11">
        <v>76.900000</v>
      </c>
      <c r="G11" s="11">
        <f ca="1">ROUND(INDIRECT(ADDRESS(ROW()+(0), COLUMN()+(-2), 1))*INDIRECT(ADDRESS(ROW()+(0), COLUMN()+(-1), 1)), 2)</f>
        <v>76.900000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1.000000</v>
      </c>
      <c r="F12" s="11">
        <v>60.000000</v>
      </c>
      <c r="G12" s="11">
        <f ca="1">ROUND(INDIRECT(ADDRESS(ROW()+(0), COLUMN()+(-2), 1))*INDIRECT(ADDRESS(ROW()+(0), COLUMN()+(-1), 1)), 2)</f>
        <v>60.000000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1.000000</v>
      </c>
      <c r="F13" s="11">
        <v>61.000000</v>
      </c>
      <c r="G13" s="11">
        <f ca="1">ROUND(INDIRECT(ADDRESS(ROW()+(0), COLUMN()+(-2), 1))*INDIRECT(ADDRESS(ROW()+(0), COLUMN()+(-1), 1)), 2)</f>
        <v>61.000000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0">
        <v>1.000000</v>
      </c>
      <c r="F14" s="11">
        <v>110.000000</v>
      </c>
      <c r="G14" s="11">
        <f ca="1">ROUND(INDIRECT(ADDRESS(ROW()+(0), COLUMN()+(-2), 1))*INDIRECT(ADDRESS(ROW()+(0), COLUMN()+(-1), 1)), 2)</f>
        <v>110.000000</v>
      </c>
    </row>
    <row r="15" spans="1:7" ht="24.00" thickBot="1" customHeight="1">
      <c r="A15" s="1" t="s">
        <v>27</v>
      </c>
      <c r="B15" s="1"/>
      <c r="C15" s="9" t="s">
        <v>28</v>
      </c>
      <c r="D15" s="1" t="s">
        <v>29</v>
      </c>
      <c r="E15" s="10">
        <v>1.000000</v>
      </c>
      <c r="F15" s="11">
        <v>37.900000</v>
      </c>
      <c r="G15" s="11">
        <f ca="1">ROUND(INDIRECT(ADDRESS(ROW()+(0), COLUMN()+(-2), 1))*INDIRECT(ADDRESS(ROW()+(0), COLUMN()+(-1), 1)), 2)</f>
        <v>37.900000</v>
      </c>
    </row>
    <row r="16" spans="1:7" ht="13.50" thickBot="1" customHeight="1">
      <c r="A16" s="1" t="s">
        <v>30</v>
      </c>
      <c r="B16" s="1"/>
      <c r="C16" s="9" t="s">
        <v>31</v>
      </c>
      <c r="D16" s="1" t="s">
        <v>32</v>
      </c>
      <c r="E16" s="10">
        <v>22.000000</v>
      </c>
      <c r="F16" s="11">
        <v>2.950000</v>
      </c>
      <c r="G16" s="11">
        <f ca="1">ROUND(INDIRECT(ADDRESS(ROW()+(0), COLUMN()+(-2), 1))*INDIRECT(ADDRESS(ROW()+(0), COLUMN()+(-1), 1)), 2)</f>
        <v>64.900000</v>
      </c>
    </row>
    <row r="17" spans="1:7" ht="13.50" thickBot="1" customHeight="1">
      <c r="A17" s="1" t="s">
        <v>33</v>
      </c>
      <c r="B17" s="1"/>
      <c r="C17" s="9" t="s">
        <v>34</v>
      </c>
      <c r="D17" s="1" t="s">
        <v>35</v>
      </c>
      <c r="E17" s="10">
        <v>6.000000</v>
      </c>
      <c r="F17" s="11">
        <v>2.250000</v>
      </c>
      <c r="G17" s="11">
        <f ca="1">ROUND(INDIRECT(ADDRESS(ROW()+(0), COLUMN()+(-2), 1))*INDIRECT(ADDRESS(ROW()+(0), COLUMN()+(-1), 1)), 2)</f>
        <v>13.500000</v>
      </c>
    </row>
    <row r="18" spans="1:7" ht="34.50" thickBot="1" customHeight="1">
      <c r="A18" s="1" t="s">
        <v>36</v>
      </c>
      <c r="B18" s="1"/>
      <c r="C18" s="9" t="s">
        <v>37</v>
      </c>
      <c r="D18" s="1" t="s">
        <v>38</v>
      </c>
      <c r="E18" s="10">
        <v>1.000000</v>
      </c>
      <c r="F18" s="11">
        <v>3.880000</v>
      </c>
      <c r="G18" s="11">
        <f ca="1">ROUND(INDIRECT(ADDRESS(ROW()+(0), COLUMN()+(-2), 1))*INDIRECT(ADDRESS(ROW()+(0), COLUMN()+(-1), 1)), 2)</f>
        <v>3.880000</v>
      </c>
    </row>
    <row r="19" spans="1:7" ht="34.50" thickBot="1" customHeight="1">
      <c r="A19" s="1" t="s">
        <v>39</v>
      </c>
      <c r="B19" s="1"/>
      <c r="C19" s="9" t="s">
        <v>40</v>
      </c>
      <c r="D19" s="1" t="s">
        <v>41</v>
      </c>
      <c r="E19" s="10">
        <v>2.000000</v>
      </c>
      <c r="F19" s="11">
        <v>5.900000</v>
      </c>
      <c r="G19" s="11">
        <f ca="1">ROUND(INDIRECT(ADDRESS(ROW()+(0), COLUMN()+(-2), 1))*INDIRECT(ADDRESS(ROW()+(0), COLUMN()+(-1), 1)), 2)</f>
        <v>11.800000</v>
      </c>
    </row>
    <row r="20" spans="1:7" ht="13.50" thickBot="1" customHeight="1">
      <c r="A20" s="1" t="s">
        <v>42</v>
      </c>
      <c r="B20" s="1"/>
      <c r="C20" s="9" t="s">
        <v>43</v>
      </c>
      <c r="D20" s="1" t="s">
        <v>44</v>
      </c>
      <c r="E20" s="12">
        <v>1.000000</v>
      </c>
      <c r="F20" s="13">
        <v>1.200000</v>
      </c>
      <c r="G20" s="13">
        <f ca="1">ROUND(INDIRECT(ADDRESS(ROW()+(0), COLUMN()+(-2), 1))*INDIRECT(ADDRESS(ROW()+(0), COLUMN()+(-1), 1)), 2)</f>
        <v>1.200000</v>
      </c>
    </row>
    <row r="21" spans="1:7" ht="13.50" thickBot="1" customHeight="1">
      <c r="A21" s="14"/>
      <c r="B21" s="14"/>
      <c r="C21" s="14"/>
      <c r="D21" s="14"/>
      <c r="E21" s="8" t="s">
        <v>45</v>
      </c>
      <c r="F21" s="8"/>
      <c r="G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1143.080000</v>
      </c>
    </row>
    <row r="22" spans="1:7" ht="13.50" thickBot="1" customHeight="1">
      <c r="A22" s="14">
        <v>2.000000</v>
      </c>
      <c r="B22" s="14"/>
      <c r="C22" s="14"/>
      <c r="D22" s="17" t="s">
        <v>46</v>
      </c>
      <c r="E22" s="17"/>
      <c r="F22" s="14"/>
      <c r="G22" s="14"/>
    </row>
    <row r="23" spans="1:7" ht="13.50" thickBot="1" customHeight="1">
      <c r="A23" s="1" t="s">
        <v>47</v>
      </c>
      <c r="B23" s="1"/>
      <c r="C23" s="9" t="s">
        <v>48</v>
      </c>
      <c r="D23" s="1" t="s">
        <v>49</v>
      </c>
      <c r="E23" s="10">
        <v>2.208000</v>
      </c>
      <c r="F23" s="11">
        <v>17.820000</v>
      </c>
      <c r="G23" s="11">
        <f ca="1">ROUND(INDIRECT(ADDRESS(ROW()+(0), COLUMN()+(-2), 1))*INDIRECT(ADDRESS(ROW()+(0), COLUMN()+(-1), 1)), 2)</f>
        <v>39.350000</v>
      </c>
    </row>
    <row r="24" spans="1:7" ht="13.50" thickBot="1" customHeight="1">
      <c r="A24" s="1" t="s">
        <v>50</v>
      </c>
      <c r="B24" s="1"/>
      <c r="C24" s="9" t="s">
        <v>51</v>
      </c>
      <c r="D24" s="1" t="s">
        <v>52</v>
      </c>
      <c r="E24" s="12">
        <v>2.208000</v>
      </c>
      <c r="F24" s="13">
        <v>16.100000</v>
      </c>
      <c r="G24" s="13">
        <f ca="1">ROUND(INDIRECT(ADDRESS(ROW()+(0), COLUMN()+(-2), 1))*INDIRECT(ADDRESS(ROW()+(0), COLUMN()+(-1), 1)), 2)</f>
        <v>35.550000</v>
      </c>
    </row>
    <row r="25" spans="1:7" ht="13.50" thickBot="1" customHeight="1">
      <c r="A25" s="14"/>
      <c r="B25" s="14"/>
      <c r="C25" s="14"/>
      <c r="D25" s="14"/>
      <c r="E25" s="8" t="s">
        <v>53</v>
      </c>
      <c r="F25" s="8"/>
      <c r="G25" s="16">
        <f ca="1">ROUND(SUM(INDIRECT(ADDRESS(ROW()+(-1), COLUMN()+(0), 1)),INDIRECT(ADDRESS(ROW()+(-2), COLUMN()+(0), 1))), 2)</f>
        <v>74.900000</v>
      </c>
    </row>
    <row r="26" spans="1:7" ht="13.50" thickBot="1" customHeight="1">
      <c r="A26" s="14">
        <v>3.000000</v>
      </c>
      <c r="B26" s="14"/>
      <c r="C26" s="14"/>
      <c r="D26" s="17" t="s">
        <v>54</v>
      </c>
      <c r="E26" s="17"/>
      <c r="F26" s="14"/>
      <c r="G26" s="14"/>
    </row>
    <row r="27" spans="1:7" ht="13.50" thickBot="1" customHeight="1">
      <c r="A27" s="18"/>
      <c r="B27" s="18"/>
      <c r="C27" s="19" t="s">
        <v>55</v>
      </c>
      <c r="D27" s="18" t="s">
        <v>56</v>
      </c>
      <c r="E27" s="12">
        <v>2.000000</v>
      </c>
      <c r="F27" s="13">
        <f ca="1">ROUND(SUM(INDIRECT(ADDRESS(ROW()+(-2), COLUMN()+(1), 1)),INDIRECT(ADDRESS(ROW()+(-6), COLUMN()+(1), 1))), 2)</f>
        <v>1217.980000</v>
      </c>
      <c r="G27" s="13">
        <f ca="1">ROUND(INDIRECT(ADDRESS(ROW()+(0), COLUMN()+(-2), 1))*INDIRECT(ADDRESS(ROW()+(0), COLUMN()+(-1), 1))/100, 2)</f>
        <v>24.360000</v>
      </c>
    </row>
    <row r="28" spans="1:7" ht="13.50" thickBot="1" customHeight="1">
      <c r="A28" s="20" t="s">
        <v>57</v>
      </c>
      <c r="B28" s="20"/>
      <c r="C28" s="21"/>
      <c r="D28" s="22"/>
      <c r="E28" s="23" t="s">
        <v>58</v>
      </c>
      <c r="F28" s="24"/>
      <c r="G28" s="25">
        <f ca="1">ROUND(SUM(INDIRECT(ADDRESS(ROW()+(-1), COLUMN()+(0), 1)),INDIRECT(ADDRESS(ROW()+(-3), COLUMN()+(0), 1)),INDIRECT(ADDRESS(ROW()+(-7), COLUMN()+(0), 1))), 2)</f>
        <v>1242.340000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620079" right="0.472441" top="0.472441" bottom="0.472441" header="0.0" footer="0.0"/>
  <pageSetup paperSize="9" orientation="portrait"/>
  <rowBreaks count="0" manualBreakCount="0">
    </rowBreaks>
</worksheet>
</file>